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.balci\Desktop\İLAN\21 AĞUSTOS 2023-32286\ÖN DEĞERLENDİRME\"/>
    </mc:Choice>
  </mc:AlternateContent>
  <xr:revisionPtr revIDLastSave="0" documentId="13_ncr:1_{9D83C004-8A84-4842-9C7A-B393CFFA785E}" xr6:coauthVersionLast="47" xr6:coauthVersionMax="47" xr10:uidLastSave="{00000000-0000-0000-0000-000000000000}"/>
  <bookViews>
    <workbookView xWindow="-120" yWindow="-120" windowWidth="29040" windowHeight="15840" xr2:uid="{DF3FDC4A-6472-4281-99AB-BBA29699B6A0}"/>
  </bookViews>
  <sheets>
    <sheet name="Sayfa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D25" i="1"/>
  <c r="C25" i="1"/>
  <c r="H24" i="1"/>
  <c r="F24" i="1"/>
  <c r="I24" i="1" s="1"/>
  <c r="D24" i="1"/>
  <c r="C24" i="1"/>
  <c r="I23" i="1"/>
  <c r="H23" i="1"/>
  <c r="F23" i="1"/>
  <c r="D23" i="1"/>
  <c r="C23" i="1"/>
  <c r="I22" i="1"/>
  <c r="H22" i="1"/>
  <c r="F22" i="1"/>
  <c r="D22" i="1"/>
  <c r="C22" i="1"/>
  <c r="I21" i="1"/>
  <c r="H21" i="1"/>
  <c r="F21" i="1"/>
  <c r="D21" i="1"/>
  <c r="C21" i="1"/>
  <c r="H20" i="1"/>
  <c r="I20" i="1" s="1"/>
  <c r="F20" i="1"/>
  <c r="D20" i="1"/>
  <c r="C20" i="1"/>
  <c r="H19" i="1"/>
  <c r="F19" i="1"/>
  <c r="I19" i="1" s="1"/>
  <c r="D19" i="1"/>
  <c r="C19" i="1"/>
  <c r="H18" i="1"/>
  <c r="F18" i="1"/>
  <c r="I18" i="1" s="1"/>
  <c r="D18" i="1"/>
  <c r="C18" i="1"/>
  <c r="H17" i="1"/>
  <c r="I17" i="1" s="1"/>
  <c r="F17" i="1"/>
  <c r="D17" i="1"/>
  <c r="C17" i="1"/>
  <c r="H16" i="1"/>
  <c r="F16" i="1"/>
  <c r="I16" i="1" s="1"/>
  <c r="D16" i="1"/>
  <c r="C16" i="1"/>
  <c r="I15" i="1"/>
  <c r="H15" i="1"/>
  <c r="F15" i="1"/>
  <c r="D15" i="1"/>
  <c r="C15" i="1"/>
  <c r="H14" i="1"/>
  <c r="I14" i="1" s="1"/>
  <c r="F14" i="1"/>
  <c r="D14" i="1"/>
  <c r="C14" i="1"/>
</calcChain>
</file>

<file path=xl/sharedStrings.xml><?xml version="1.0" encoding="utf-8"?>
<sst xmlns="http://schemas.openxmlformats.org/spreadsheetml/2006/main" count="44" uniqueCount="33">
  <si>
    <t>LOKMAN HEKİM ÜNİVERSİTESİ</t>
  </si>
  <si>
    <t>Öğretim Üyesi Dışındaki Öğretim Elemanı Kadrolarına  Yapılacak Atamalarda Uygulanacak Merkezi Sınav ile Giriş Sınavlarına İlişkin Usul ve Esaslar Hakkında Yönetmelik Uyarınca</t>
  </si>
  <si>
    <t>ÖN DEĞERLENDİRME TUTANAĞI</t>
  </si>
  <si>
    <t>İlan Tarihi</t>
  </si>
  <si>
    <t>: 21.08.2023</t>
  </si>
  <si>
    <t>İlan Resmi Gazete Sayısı</t>
  </si>
  <si>
    <t>: 32286</t>
  </si>
  <si>
    <t>İlana Çıkılan Kadro Yeri</t>
  </si>
  <si>
    <t>: Eczacılık Fakültesi Farmakoloji Ana Bilim Dalı</t>
  </si>
  <si>
    <t>Kadro Unvanı</t>
  </si>
  <si>
    <t>: Araştırma Görevlisi</t>
  </si>
  <si>
    <t>Kadro Adedi</t>
  </si>
  <si>
    <t>: 1</t>
  </si>
  <si>
    <t>Giriş Sınav Tarihi / Saati / Yeri</t>
  </si>
  <si>
    <t>:  11 Eylül 2023 / 09:30 / A Blok 7.Kat 701 Nolu Toplantı Salonu</t>
  </si>
  <si>
    <t>Sıra No</t>
  </si>
  <si>
    <t>Ön Değerlendirmenin Yapıldığı Tarih</t>
  </si>
  <si>
    <t>TC Kimlik No</t>
  </si>
  <si>
    <t>Adı ve Soyadı</t>
  </si>
  <si>
    <t>ALES</t>
  </si>
  <si>
    <t>YABANCI DİL</t>
  </si>
  <si>
    <t>ÖN DEĞERLENDİRME</t>
  </si>
  <si>
    <t>Lisans Mezuniyet Notu</t>
  </si>
  <si>
    <t>Puan</t>
  </si>
  <si>
    <t xml:space="preserve">(A) </t>
  </si>
  <si>
    <t xml:space="preserve">(B) </t>
  </si>
  <si>
    <t>(A+B)</t>
  </si>
  <si>
    <t>Açıklama</t>
  </si>
  <si>
    <t>Puanın 
%60'ı</t>
  </si>
  <si>
    <t>Puanın 
%40'ı</t>
  </si>
  <si>
    <t>Ön Değerlendirme Notu</t>
  </si>
  <si>
    <t>Sınava Girmeye Hak Kazandı</t>
  </si>
  <si>
    <t>Sınava Girmeye Hak Kazanamadı.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</si>
</sst>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.5"/>
      <name val="Times New Roman"/>
      <family val="1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sz val="10.5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hmet.balci\Downloads\FARMAKOLOJ&#304;%20AR%20G&#214;R%20BA&#350;V%20&#214;N%20DE&#286;%202023%20(2).xlsx" TargetMode="External"/><Relationship Id="rId1" Type="http://schemas.openxmlformats.org/officeDocument/2006/relationships/externalLinkPath" Target="/Users/ahmet.balci/Downloads/FARMAKOLOJ&#304;%20AR%20G&#214;R%20BA&#350;V%20&#214;N%20DE&#286;%20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Ön Değerlendirme"/>
      <sheetName val=" Farmakoloji ABD"/>
    </sheetNames>
    <sheetDataSet>
      <sheetData sheetId="0">
        <row r="14">
          <cell r="C14">
            <v>16372430062</v>
          </cell>
          <cell r="D14" t="str">
            <v>Recep Ogün DEMİRCİ</v>
          </cell>
        </row>
        <row r="15">
          <cell r="C15">
            <v>45853664764</v>
          </cell>
          <cell r="D15" t="str">
            <v>Beyza MERTAŞ</v>
          </cell>
        </row>
        <row r="16">
          <cell r="C16">
            <v>45490104142</v>
          </cell>
          <cell r="D16" t="str">
            <v>Tuğçe TAYYAR</v>
          </cell>
        </row>
        <row r="17">
          <cell r="C17">
            <v>29687013950</v>
          </cell>
          <cell r="D17" t="str">
            <v>Reyyan Beyza BAYKAN</v>
          </cell>
        </row>
        <row r="18">
          <cell r="C18">
            <v>30458484152</v>
          </cell>
          <cell r="D18" t="str">
            <v>Betül KALAY</v>
          </cell>
        </row>
        <row r="19">
          <cell r="C19">
            <v>19829399134</v>
          </cell>
          <cell r="D19" t="str">
            <v>Fatmanur KALKIR</v>
          </cell>
        </row>
        <row r="20">
          <cell r="C20">
            <v>60472066348</v>
          </cell>
          <cell r="D20" t="str">
            <v>Yafes Sahir ÇELİK</v>
          </cell>
        </row>
        <row r="21">
          <cell r="C21">
            <v>13382396364</v>
          </cell>
          <cell r="D21" t="str">
            <v>Merve YILDIZ</v>
          </cell>
        </row>
        <row r="22">
          <cell r="C22">
            <v>16598013902</v>
          </cell>
          <cell r="D22" t="str">
            <v>Tuğba EROĞLU</v>
          </cell>
        </row>
        <row r="23">
          <cell r="C23">
            <v>50272119726</v>
          </cell>
          <cell r="D23" t="str">
            <v>Aslı Sena AY</v>
          </cell>
        </row>
        <row r="24">
          <cell r="C24">
            <v>14737881986</v>
          </cell>
          <cell r="D24" t="str">
            <v>Zeynep SAYIN</v>
          </cell>
        </row>
        <row r="25">
          <cell r="C25">
            <v>41554511062</v>
          </cell>
          <cell r="D25" t="str">
            <v>Müzeyyen BUDAK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481B-BA61-41C4-A365-3D36BCD0D97D}">
  <dimension ref="A1:K25"/>
  <sheetViews>
    <sheetView tabSelected="1" workbookViewId="0">
      <selection activeCell="I31" sqref="I31"/>
    </sheetView>
  </sheetViews>
  <sheetFormatPr defaultRowHeight="15" x14ac:dyDescent="0.25"/>
  <cols>
    <col min="1" max="1" width="5.140625" style="1" customWidth="1"/>
    <col min="2" max="3" width="15.42578125" style="1" customWidth="1"/>
    <col min="4" max="4" width="26.140625" style="3" bestFit="1" customWidth="1"/>
    <col min="5" max="8" width="12" style="4" customWidth="1"/>
    <col min="9" max="9" width="17" style="4" customWidth="1"/>
    <col min="10" max="10" width="30" style="3" customWidth="1"/>
    <col min="11" max="11" width="11.140625" style="1" customWidth="1"/>
    <col min="12" max="16384" width="9.140625" style="1"/>
  </cols>
  <sheetData>
    <row r="1" spans="1:11" ht="20.2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5.75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75" x14ac:dyDescent="0.25">
      <c r="A4" s="23" t="s">
        <v>3</v>
      </c>
      <c r="B4" s="23"/>
      <c r="C4" s="23"/>
      <c r="D4" s="23"/>
      <c r="E4" s="39" t="s">
        <v>4</v>
      </c>
      <c r="F4" s="35"/>
      <c r="G4" s="35"/>
      <c r="H4" s="35"/>
      <c r="I4" s="35"/>
      <c r="J4" s="35"/>
    </row>
    <row r="5" spans="1:11" ht="15.75" x14ac:dyDescent="0.25">
      <c r="A5" s="23" t="s">
        <v>5</v>
      </c>
      <c r="B5" s="23"/>
      <c r="C5" s="23"/>
      <c r="D5" s="23"/>
      <c r="E5" s="35" t="s">
        <v>6</v>
      </c>
      <c r="F5" s="35"/>
      <c r="G5" s="35"/>
      <c r="H5" s="35"/>
      <c r="I5" s="35"/>
      <c r="J5" s="35"/>
    </row>
    <row r="6" spans="1:11" ht="15.75" x14ac:dyDescent="0.25">
      <c r="A6" s="23" t="s">
        <v>7</v>
      </c>
      <c r="B6" s="23"/>
      <c r="C6" s="23"/>
      <c r="D6" s="23"/>
      <c r="E6" s="35" t="s">
        <v>8</v>
      </c>
      <c r="F6" s="35"/>
      <c r="G6" s="35"/>
      <c r="H6" s="35"/>
      <c r="I6" s="35"/>
      <c r="J6" s="35"/>
    </row>
    <row r="7" spans="1:11" ht="15.75" x14ac:dyDescent="0.25">
      <c r="A7" s="23" t="s">
        <v>9</v>
      </c>
      <c r="B7" s="23"/>
      <c r="C7" s="23"/>
      <c r="D7" s="23"/>
      <c r="E7" s="35" t="s">
        <v>10</v>
      </c>
      <c r="F7" s="35"/>
      <c r="G7" s="35"/>
      <c r="H7" s="35"/>
      <c r="I7" s="35"/>
      <c r="J7" s="35"/>
    </row>
    <row r="8" spans="1:11" ht="15.75" x14ac:dyDescent="0.25">
      <c r="A8" s="23" t="s">
        <v>11</v>
      </c>
      <c r="B8" s="23"/>
      <c r="C8" s="23"/>
      <c r="D8" s="23"/>
      <c r="E8" s="35" t="s">
        <v>12</v>
      </c>
      <c r="F8" s="35"/>
      <c r="G8" s="35"/>
      <c r="H8" s="35"/>
      <c r="I8" s="35"/>
      <c r="J8" s="35"/>
    </row>
    <row r="9" spans="1:11" ht="15.75" x14ac:dyDescent="0.25">
      <c r="A9" s="23" t="s">
        <v>13</v>
      </c>
      <c r="B9" s="23"/>
      <c r="C9" s="23"/>
      <c r="D9" s="23"/>
      <c r="E9" s="24" t="s">
        <v>14</v>
      </c>
      <c r="F9" s="24"/>
      <c r="G9" s="24"/>
      <c r="H9" s="24"/>
      <c r="I9" s="24"/>
      <c r="J9" s="24"/>
    </row>
    <row r="10" spans="1:11" x14ac:dyDescent="0.25">
      <c r="A10" s="2"/>
      <c r="B10" s="2"/>
      <c r="C10" s="2"/>
    </row>
    <row r="11" spans="1:11" x14ac:dyDescent="0.25">
      <c r="A11" s="20" t="s">
        <v>15</v>
      </c>
      <c r="B11" s="25" t="s">
        <v>16</v>
      </c>
      <c r="C11" s="27" t="s">
        <v>17</v>
      </c>
      <c r="D11" s="30" t="s">
        <v>18</v>
      </c>
      <c r="E11" s="33" t="s">
        <v>19</v>
      </c>
      <c r="F11" s="33"/>
      <c r="G11" s="34" t="s">
        <v>20</v>
      </c>
      <c r="H11" s="33"/>
      <c r="I11" s="20" t="s">
        <v>21</v>
      </c>
      <c r="J11" s="20"/>
      <c r="K11" s="20" t="s">
        <v>22</v>
      </c>
    </row>
    <row r="12" spans="1:11" x14ac:dyDescent="0.25">
      <c r="A12" s="20"/>
      <c r="B12" s="26"/>
      <c r="C12" s="28"/>
      <c r="D12" s="31"/>
      <c r="E12" s="21" t="s">
        <v>23</v>
      </c>
      <c r="F12" s="6" t="s">
        <v>24</v>
      </c>
      <c r="G12" s="21" t="s">
        <v>23</v>
      </c>
      <c r="H12" s="6" t="s">
        <v>25</v>
      </c>
      <c r="I12" s="5" t="s">
        <v>26</v>
      </c>
      <c r="J12" s="20" t="s">
        <v>27</v>
      </c>
      <c r="K12" s="20"/>
    </row>
    <row r="13" spans="1:11" ht="25.5" x14ac:dyDescent="0.25">
      <c r="A13" s="20"/>
      <c r="B13" s="26"/>
      <c r="C13" s="29"/>
      <c r="D13" s="32"/>
      <c r="E13" s="22"/>
      <c r="F13" s="7" t="s">
        <v>28</v>
      </c>
      <c r="G13" s="22"/>
      <c r="H13" s="7" t="s">
        <v>29</v>
      </c>
      <c r="I13" s="8" t="s">
        <v>30</v>
      </c>
      <c r="J13" s="20"/>
      <c r="K13" s="20"/>
    </row>
    <row r="14" spans="1:11" s="15" customFormat="1" x14ac:dyDescent="0.25">
      <c r="A14" s="9">
        <v>1</v>
      </c>
      <c r="B14" s="10">
        <v>45174</v>
      </c>
      <c r="C14" s="11" t="str">
        <f>CONCATENATE(LEFT('[1]Ön Değerlendirme'!C14,2),REPT("*",5),RIGHT('[1]Ön Değerlendirme'!C14,2))</f>
        <v>16*****62</v>
      </c>
      <c r="D14" s="11" t="str">
        <f>CONCATENATE(LEFT('[1]Ön Değerlendirme'!D14,2),REPT("*",5),RIGHT('[1]Ön Değerlendirme'!D14,2))</f>
        <v>Re*****Cİ</v>
      </c>
      <c r="E14" s="12">
        <v>88.003370000000004</v>
      </c>
      <c r="F14" s="12">
        <f t="shared" ref="F14:F25" si="0">E14*0.6</f>
        <v>52.802022000000001</v>
      </c>
      <c r="G14" s="12">
        <v>95</v>
      </c>
      <c r="H14" s="12">
        <f t="shared" ref="H14:H24" si="1">G14*0.4</f>
        <v>38</v>
      </c>
      <c r="I14" s="13">
        <f t="shared" ref="I14:I25" si="2">F14+H14</f>
        <v>90.802021999999994</v>
      </c>
      <c r="J14" s="14" t="s">
        <v>31</v>
      </c>
      <c r="K14" s="12">
        <v>3.64</v>
      </c>
    </row>
    <row r="15" spans="1:11" s="15" customFormat="1" x14ac:dyDescent="0.25">
      <c r="A15" s="9">
        <v>2</v>
      </c>
      <c r="B15" s="10">
        <v>45174</v>
      </c>
      <c r="C15" s="11" t="str">
        <f>CONCATENATE(LEFT('[1]Ön Değerlendirme'!C15,2),REPT("*",5),RIGHT('[1]Ön Değerlendirme'!C15,2))</f>
        <v>45*****64</v>
      </c>
      <c r="D15" s="11" t="str">
        <f>CONCATENATE(LEFT('[1]Ön Değerlendirme'!D15,2),REPT("*",5),RIGHT('[1]Ön Değerlendirme'!D15,2))</f>
        <v>Be*****AŞ</v>
      </c>
      <c r="E15" s="12">
        <v>86.865979999999993</v>
      </c>
      <c r="F15" s="14">
        <f t="shared" si="0"/>
        <v>52.119587999999993</v>
      </c>
      <c r="G15" s="12">
        <v>93.75</v>
      </c>
      <c r="H15" s="12">
        <f t="shared" si="1"/>
        <v>37.5</v>
      </c>
      <c r="I15" s="16">
        <f t="shared" si="2"/>
        <v>89.619587999999993</v>
      </c>
      <c r="J15" s="14" t="s">
        <v>31</v>
      </c>
      <c r="K15" s="12">
        <v>3.49</v>
      </c>
    </row>
    <row r="16" spans="1:11" s="15" customFormat="1" x14ac:dyDescent="0.25">
      <c r="A16" s="9">
        <v>3</v>
      </c>
      <c r="B16" s="10">
        <v>45174</v>
      </c>
      <c r="C16" s="11" t="str">
        <f>CONCATENATE(LEFT('[1]Ön Değerlendirme'!C16,2),REPT("*",5),RIGHT('[1]Ön Değerlendirme'!C16,2))</f>
        <v>45*****42</v>
      </c>
      <c r="D16" s="11" t="str">
        <f>CONCATENATE(LEFT('[1]Ön Değerlendirme'!D16,2),REPT("*",5),RIGHT('[1]Ön Değerlendirme'!D16,2))</f>
        <v>Tu*****AR</v>
      </c>
      <c r="E16" s="14">
        <v>89.615960000000001</v>
      </c>
      <c r="F16" s="14">
        <f t="shared" si="0"/>
        <v>53.769576000000001</v>
      </c>
      <c r="G16" s="14">
        <v>80</v>
      </c>
      <c r="H16" s="14">
        <f t="shared" si="1"/>
        <v>32</v>
      </c>
      <c r="I16" s="16">
        <f t="shared" si="2"/>
        <v>85.769576000000001</v>
      </c>
      <c r="J16" s="14" t="s">
        <v>31</v>
      </c>
      <c r="K16" s="17">
        <v>3.75</v>
      </c>
    </row>
    <row r="17" spans="1:11" s="15" customFormat="1" x14ac:dyDescent="0.25">
      <c r="A17" s="9">
        <v>4</v>
      </c>
      <c r="B17" s="10">
        <v>45174</v>
      </c>
      <c r="C17" s="11" t="str">
        <f>CONCATENATE(LEFT('[1]Ön Değerlendirme'!C17,2),REPT("*",5),RIGHT('[1]Ön Değerlendirme'!C17,2))</f>
        <v>29*****50</v>
      </c>
      <c r="D17" s="11" t="str">
        <f>CONCATENATE(LEFT('[1]Ön Değerlendirme'!D17,2),REPT("*",5),RIGHT('[1]Ön Değerlendirme'!D17,2))</f>
        <v>Re*****AN</v>
      </c>
      <c r="E17" s="14">
        <v>89.606729999999999</v>
      </c>
      <c r="F17" s="14">
        <f t="shared" si="0"/>
        <v>53.764037999999999</v>
      </c>
      <c r="G17" s="14">
        <v>65</v>
      </c>
      <c r="H17" s="14">
        <f t="shared" si="1"/>
        <v>26</v>
      </c>
      <c r="I17" s="16">
        <f t="shared" si="2"/>
        <v>79.764037999999999</v>
      </c>
      <c r="J17" s="14" t="s">
        <v>31</v>
      </c>
      <c r="K17" s="17">
        <v>3.29</v>
      </c>
    </row>
    <row r="18" spans="1:11" x14ac:dyDescent="0.25">
      <c r="A18" s="18">
        <v>5</v>
      </c>
      <c r="B18" s="10">
        <v>45174</v>
      </c>
      <c r="C18" s="11" t="str">
        <f>CONCATENATE(LEFT('[1]Ön Değerlendirme'!C18,2),REPT("*",5),RIGHT('[1]Ön Değerlendirme'!C18,2))</f>
        <v>30*****52</v>
      </c>
      <c r="D18" s="11" t="str">
        <f>CONCATENATE(LEFT('[1]Ön Değerlendirme'!D18,2),REPT("*",5),RIGHT('[1]Ön Değerlendirme'!D18,2))</f>
        <v>Be*****AY</v>
      </c>
      <c r="E18" s="12">
        <v>89.994</v>
      </c>
      <c r="F18" s="12">
        <f t="shared" si="0"/>
        <v>53.996400000000001</v>
      </c>
      <c r="G18" s="12">
        <v>62.5</v>
      </c>
      <c r="H18" s="12">
        <f t="shared" si="1"/>
        <v>25</v>
      </c>
      <c r="I18" s="13">
        <f t="shared" si="2"/>
        <v>78.996399999999994</v>
      </c>
      <c r="J18" s="14" t="s">
        <v>31</v>
      </c>
      <c r="K18" s="12">
        <v>3.66</v>
      </c>
    </row>
    <row r="19" spans="1:11" x14ac:dyDescent="0.25">
      <c r="A19" s="18">
        <v>6</v>
      </c>
      <c r="B19" s="10">
        <v>45174</v>
      </c>
      <c r="C19" s="11" t="str">
        <f>CONCATENATE(LEFT('[1]Ön Değerlendirme'!C19,2),REPT("*",5),RIGHT('[1]Ön Değerlendirme'!C19,2))</f>
        <v>19*****34</v>
      </c>
      <c r="D19" s="11" t="str">
        <f>CONCATENATE(LEFT('[1]Ön Değerlendirme'!D19,2),REPT("*",5),RIGHT('[1]Ön Değerlendirme'!D19,2))</f>
        <v>Fa*****IR</v>
      </c>
      <c r="E19" s="12">
        <v>79.462000000000003</v>
      </c>
      <c r="F19" s="12">
        <f t="shared" si="0"/>
        <v>47.677199999999999</v>
      </c>
      <c r="G19" s="12">
        <v>76.25</v>
      </c>
      <c r="H19" s="12">
        <f t="shared" si="1"/>
        <v>30.5</v>
      </c>
      <c r="I19" s="13">
        <f t="shared" si="2"/>
        <v>78.177199999999999</v>
      </c>
      <c r="J19" s="14" t="s">
        <v>31</v>
      </c>
      <c r="K19" s="12">
        <v>2.93</v>
      </c>
    </row>
    <row r="20" spans="1:11" x14ac:dyDescent="0.25">
      <c r="A20" s="18">
        <v>7</v>
      </c>
      <c r="B20" s="10">
        <v>45174</v>
      </c>
      <c r="C20" s="11" t="str">
        <f>CONCATENATE(LEFT('[1]Ön Değerlendirme'!C20,2),REPT("*",5),RIGHT('[1]Ön Değerlendirme'!C20,2))</f>
        <v>60*****48</v>
      </c>
      <c r="D20" s="11" t="str">
        <f>CONCATENATE(LEFT('[1]Ön Değerlendirme'!D20,2),REPT("*",5),RIGHT('[1]Ön Değerlendirme'!D20,2))</f>
        <v>Ya*****İK</v>
      </c>
      <c r="E20" s="14">
        <v>83.715419999999995</v>
      </c>
      <c r="F20" s="14">
        <f t="shared" si="0"/>
        <v>50.229251999999995</v>
      </c>
      <c r="G20" s="14">
        <v>67.5</v>
      </c>
      <c r="H20" s="14">
        <f t="shared" si="1"/>
        <v>27</v>
      </c>
      <c r="I20" s="16">
        <f t="shared" si="2"/>
        <v>77.229252000000002</v>
      </c>
      <c r="J20" s="14" t="s">
        <v>31</v>
      </c>
      <c r="K20" s="17">
        <v>3.37</v>
      </c>
    </row>
    <row r="21" spans="1:11" x14ac:dyDescent="0.25">
      <c r="A21" s="18">
        <v>8</v>
      </c>
      <c r="B21" s="10">
        <v>45174</v>
      </c>
      <c r="C21" s="11" t="str">
        <f>CONCATENATE(LEFT('[1]Ön Değerlendirme'!C21,2),REPT("*",5),RIGHT('[1]Ön Değerlendirme'!C21,2))</f>
        <v>13*****64</v>
      </c>
      <c r="D21" s="11" t="str">
        <f>CONCATENATE(LEFT('[1]Ön Değerlendirme'!D21,2),REPT("*",5),RIGHT('[1]Ön Değerlendirme'!D21,2))</f>
        <v>Me*****IZ</v>
      </c>
      <c r="E21" s="12">
        <v>83.198269999999994</v>
      </c>
      <c r="F21" s="14">
        <f t="shared" si="0"/>
        <v>49.918961999999993</v>
      </c>
      <c r="G21" s="14">
        <v>58.75</v>
      </c>
      <c r="H21" s="14">
        <f t="shared" si="1"/>
        <v>23.5</v>
      </c>
      <c r="I21" s="16">
        <f t="shared" si="2"/>
        <v>73.418961999999993</v>
      </c>
      <c r="J21" s="14" t="s">
        <v>31</v>
      </c>
      <c r="K21" s="12">
        <v>3.53</v>
      </c>
    </row>
    <row r="22" spans="1:11" x14ac:dyDescent="0.25">
      <c r="A22" s="11">
        <v>9</v>
      </c>
      <c r="B22" s="10">
        <v>45174</v>
      </c>
      <c r="C22" s="11" t="str">
        <f>CONCATENATE(LEFT('[1]Ön Değerlendirme'!C22,2),REPT("*",5),RIGHT('[1]Ön Değerlendirme'!C22,2))</f>
        <v>16*****02</v>
      </c>
      <c r="D22" s="11" t="str">
        <f>CONCATENATE(LEFT('[1]Ön Değerlendirme'!D22,2),REPT("*",5),RIGHT('[1]Ön Değerlendirme'!D22,2))</f>
        <v>Tu*****LU</v>
      </c>
      <c r="E22" s="14">
        <v>91.459329999999994</v>
      </c>
      <c r="F22" s="14">
        <f t="shared" si="0"/>
        <v>54.875597999999997</v>
      </c>
      <c r="G22" s="14">
        <v>46.25</v>
      </c>
      <c r="H22" s="14">
        <f t="shared" si="1"/>
        <v>18.5</v>
      </c>
      <c r="I22" s="16">
        <f t="shared" si="2"/>
        <v>73.375597999999997</v>
      </c>
      <c r="J22" s="14" t="s">
        <v>31</v>
      </c>
      <c r="K22" s="17">
        <v>3.46</v>
      </c>
    </row>
    <row r="23" spans="1:11" x14ac:dyDescent="0.25">
      <c r="A23" s="18">
        <v>10</v>
      </c>
      <c r="B23" s="10">
        <v>45174</v>
      </c>
      <c r="C23" s="11" t="str">
        <f>CONCATENATE(LEFT('[1]Ön Değerlendirme'!C23,2),REPT("*",5),RIGHT('[1]Ön Değerlendirme'!C23,2))</f>
        <v>50*****26</v>
      </c>
      <c r="D23" s="11" t="str">
        <f>CONCATENATE(LEFT('[1]Ön Değerlendirme'!D23,2),REPT("*",5),RIGHT('[1]Ön Değerlendirme'!D23,2))</f>
        <v>As*****AY</v>
      </c>
      <c r="E23" s="12">
        <v>77.064880000000002</v>
      </c>
      <c r="F23" s="12">
        <f t="shared" si="0"/>
        <v>46.238928000000001</v>
      </c>
      <c r="G23" s="12">
        <v>60</v>
      </c>
      <c r="H23" s="12">
        <f t="shared" si="1"/>
        <v>24</v>
      </c>
      <c r="I23" s="13">
        <f t="shared" si="2"/>
        <v>70.238928000000001</v>
      </c>
      <c r="J23" s="14" t="s">
        <v>31</v>
      </c>
      <c r="K23" s="12">
        <v>3.45</v>
      </c>
    </row>
    <row r="24" spans="1:11" x14ac:dyDescent="0.25">
      <c r="A24" s="18">
        <v>11</v>
      </c>
      <c r="B24" s="10">
        <v>45174</v>
      </c>
      <c r="C24" s="11" t="str">
        <f>CONCATENATE(LEFT('[1]Ön Değerlendirme'!C24,2),REPT("*",5),RIGHT('[1]Ön Değerlendirme'!C24,2))</f>
        <v>14*****86</v>
      </c>
      <c r="D24" s="11" t="str">
        <f>CONCATENATE(LEFT('[1]Ön Değerlendirme'!D24,2),REPT("*",5),RIGHT('[1]Ön Değerlendirme'!D24,2))</f>
        <v>Ze*****IN</v>
      </c>
      <c r="E24" s="12">
        <v>80.697749999999999</v>
      </c>
      <c r="F24" s="12">
        <f t="shared" si="0"/>
        <v>48.41865</v>
      </c>
      <c r="G24" s="12">
        <v>51.25</v>
      </c>
      <c r="H24" s="12">
        <f t="shared" si="1"/>
        <v>20.5</v>
      </c>
      <c r="I24" s="13">
        <f t="shared" si="2"/>
        <v>68.91865</v>
      </c>
      <c r="J24" s="19" t="s">
        <v>32</v>
      </c>
      <c r="K24" s="12">
        <v>3.8</v>
      </c>
    </row>
    <row r="25" spans="1:11" x14ac:dyDescent="0.25">
      <c r="A25" s="18">
        <v>12</v>
      </c>
      <c r="B25" s="10">
        <v>45174</v>
      </c>
      <c r="C25" s="11" t="str">
        <f>CONCATENATE(LEFT('[1]Ön Değerlendirme'!C25,2),REPT("*",5),RIGHT('[1]Ön Değerlendirme'!C25,2))</f>
        <v>41*****62</v>
      </c>
      <c r="D25" s="11" t="str">
        <f>CONCATENATE(LEFT('[1]Ön Değerlendirme'!D25,2),REPT("*",5),RIGHT('[1]Ön Değerlendirme'!D25,2))</f>
        <v>Mü*****AK</v>
      </c>
      <c r="E25" s="12">
        <v>85.780479999999997</v>
      </c>
      <c r="F25" s="12">
        <f t="shared" si="0"/>
        <v>51.468287999999994</v>
      </c>
      <c r="G25" s="12">
        <v>0</v>
      </c>
      <c r="H25" s="12">
        <v>0</v>
      </c>
      <c r="I25" s="13">
        <f t="shared" si="2"/>
        <v>51.468287999999994</v>
      </c>
      <c r="J25" s="19" t="s">
        <v>32</v>
      </c>
      <c r="K25" s="12">
        <v>3.38</v>
      </c>
    </row>
  </sheetData>
  <mergeCells count="26">
    <mergeCell ref="A5:D5"/>
    <mergeCell ref="E5:J5"/>
    <mergeCell ref="A1:K1"/>
    <mergeCell ref="A2:K2"/>
    <mergeCell ref="A3:K3"/>
    <mergeCell ref="A4:D4"/>
    <mergeCell ref="E4:J4"/>
    <mergeCell ref="A6:D6"/>
    <mergeCell ref="E6:J6"/>
    <mergeCell ref="A7:D7"/>
    <mergeCell ref="E7:J7"/>
    <mergeCell ref="A8:D8"/>
    <mergeCell ref="E8:J8"/>
    <mergeCell ref="K11:K13"/>
    <mergeCell ref="E12:E13"/>
    <mergeCell ref="G12:G13"/>
    <mergeCell ref="J12:J13"/>
    <mergeCell ref="A9:D9"/>
    <mergeCell ref="E9:J9"/>
    <mergeCell ref="A11:A13"/>
    <mergeCell ref="B11:B13"/>
    <mergeCell ref="C11:C13"/>
    <mergeCell ref="D11:D13"/>
    <mergeCell ref="E11:F11"/>
    <mergeCell ref="G11:H11"/>
    <mergeCell ref="I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BALCI</dc:creator>
  <cp:lastModifiedBy>Ahmet BALCI</cp:lastModifiedBy>
  <dcterms:created xsi:type="dcterms:W3CDTF">2023-09-07T13:45:04Z</dcterms:created>
  <dcterms:modified xsi:type="dcterms:W3CDTF">2023-09-07T13:48:52Z</dcterms:modified>
</cp:coreProperties>
</file>